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3er TRIMESTRE\SIRET\"/>
    </mc:Choice>
  </mc:AlternateContent>
  <xr:revisionPtr revIDLastSave="0" documentId="13_ncr:1_{561CF0D5-71EE-4D39-B62E-F29928A0B4DA}" xr6:coauthVersionLast="47" xr6:coauthVersionMax="47" xr10:uidLastSave="{00000000-0000-0000-0000-000000000000}"/>
  <bookViews>
    <workbookView xWindow="-120" yWindow="-120" windowWidth="21840" windowHeight="13140" tabRatio="782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22" i="1"/>
  <c r="C14" i="1"/>
  <c r="G152" i="1" l="1"/>
  <c r="F152" i="1"/>
  <c r="E152" i="1"/>
  <c r="D152" i="1"/>
  <c r="G148" i="1"/>
  <c r="F148" i="1"/>
  <c r="E148" i="1"/>
  <c r="D148" i="1"/>
  <c r="G140" i="1"/>
  <c r="F140" i="1"/>
  <c r="E140" i="1"/>
  <c r="D140" i="1"/>
  <c r="G136" i="1"/>
  <c r="F136" i="1"/>
  <c r="E136" i="1"/>
  <c r="D136" i="1"/>
  <c r="G126" i="1"/>
  <c r="F126" i="1"/>
  <c r="E126" i="1"/>
  <c r="D126" i="1"/>
  <c r="G116" i="1"/>
  <c r="F116" i="1"/>
  <c r="E116" i="1"/>
  <c r="D116" i="1"/>
  <c r="G106" i="1"/>
  <c r="F106" i="1"/>
  <c r="E106" i="1"/>
  <c r="D106" i="1"/>
  <c r="G96" i="1"/>
  <c r="F96" i="1"/>
  <c r="E96" i="1"/>
  <c r="D96" i="1"/>
  <c r="G88" i="1"/>
  <c r="F88" i="1"/>
  <c r="E88" i="1"/>
  <c r="D88" i="1"/>
  <c r="G78" i="1"/>
  <c r="F78" i="1"/>
  <c r="E78" i="1"/>
  <c r="D78" i="1"/>
  <c r="G74" i="1"/>
  <c r="F74" i="1"/>
  <c r="E74" i="1"/>
  <c r="D74" i="1"/>
  <c r="G66" i="1"/>
  <c r="F66" i="1"/>
  <c r="E66" i="1"/>
  <c r="D66" i="1"/>
  <c r="G62" i="1"/>
  <c r="F62" i="1"/>
  <c r="E62" i="1"/>
  <c r="D62" i="1"/>
  <c r="G52" i="1"/>
  <c r="F52" i="1"/>
  <c r="E52" i="1"/>
  <c r="D52" i="1"/>
  <c r="G42" i="1"/>
  <c r="F42" i="1"/>
  <c r="E42" i="1"/>
  <c r="D42" i="1"/>
  <c r="G32" i="1"/>
  <c r="F32" i="1"/>
  <c r="E32" i="1"/>
  <c r="G22" i="1"/>
  <c r="F22" i="1"/>
  <c r="E22" i="1"/>
  <c r="D22" i="1"/>
  <c r="G14" i="1"/>
  <c r="F14" i="1"/>
  <c r="E14" i="1"/>
  <c r="C152" i="1"/>
  <c r="C148" i="1"/>
  <c r="C140" i="1"/>
  <c r="C136" i="1"/>
  <c r="C126" i="1"/>
  <c r="C116" i="1"/>
  <c r="C106" i="1"/>
  <c r="C96" i="1"/>
  <c r="C88" i="1"/>
  <c r="C87" i="1" s="1"/>
  <c r="C78" i="1"/>
  <c r="C74" i="1"/>
  <c r="C66" i="1"/>
  <c r="C62" i="1"/>
  <c r="C52" i="1"/>
  <c r="C42" i="1"/>
  <c r="C32" i="1"/>
  <c r="D32" i="1"/>
  <c r="C13" i="1" l="1"/>
  <c r="C161" i="1" s="1"/>
  <c r="E13" i="1"/>
  <c r="G13" i="1"/>
  <c r="D87" i="1"/>
  <c r="E87" i="1"/>
  <c r="E161" i="1" s="1"/>
  <c r="F87" i="1"/>
  <c r="G87" i="1"/>
  <c r="D13" i="1"/>
  <c r="F13" i="1"/>
  <c r="F161" i="1" l="1"/>
  <c r="D161" i="1"/>
  <c r="G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<sst xmlns="http://schemas.openxmlformats.org/spreadsheetml/2006/main" count="284" uniqueCount="172">
  <si>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</si>
  <si>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</si>
  <si>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</si>
  <si>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</si>
  <si>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</si>
  <si>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</si>
  <si>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</si>
  <si>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</si>
  <si>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</si>
  <si>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</si>
  <si>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</si>
  <si>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</si>
  <si>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</si>
  <si>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</si>
  <si>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</si>
  <si>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</si>
  <si>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</si>
  <si>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</si>
  <si>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</si>
  <si>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</si>
  <si>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</si>
  <si>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</si>
  <si>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</si>
  <si>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</si>
  <si>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</si>
  <si>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</si>
  <si>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</si>
  <si>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</si>
  <si>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</si>
  <si>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</si>
  <si>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</si>
  <si>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</si>
  <si>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</si>
  <si>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</si>
  <si>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</si>
  <si>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</si>
  <si>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</si>
  <si>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</si>
  <si>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</si>
  <si>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</si>
  <si>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</si>
  <si>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</si>
  <si>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</si>
  <si>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</si>
  <si>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</si>
  <si>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</si>
  <si>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</si>
  <si>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</si>
  <si>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</si>
  <si>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</si>
  <si>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</si>
  <si>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</si>
  <si>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</si>
  <si>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</si>
  <si>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</si>
  <si>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</si>
  <si>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</si>
  <si>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</si>
  <si>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</si>
  <si>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</si>
  <si>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</si>
  <si>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</si>
  <si>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</si>
  <si>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</si>
  <si>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</si>
  <si>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</si>
  <si>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</si>
  <si>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</si>
  <si>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</si>
  <si>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</si>
  <si>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</si>
  <si>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</si>
  <si>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</si>
  <si>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</si>
  <si>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</si>
  <si>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</si>
  <si>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</si>
  <si>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</si>
  <si>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</si>
  <si>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</si>
  <si>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</si>
  <si>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</si>
  <si>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</si>
  <si>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</si>
  <si>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</si>
  <si>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</si>
  <si>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</si>
  <si>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</si>
  <si>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</si>
  <si>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</si>
  <si>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</si>
  <si>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</si>
  <si>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</si>
  <si>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</si>
  <si>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</si>
  <si>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</si>
  <si>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</si>
  <si>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</si>
  <si>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</si>
  <si>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</si>
  <si>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</si>
  <si>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</si>
  <si>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</si>
  <si>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</si>
  <si>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</si>
  <si>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</si>
  <si>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</si>
  <si>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</si>
  <si>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</si>
  <si>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</si>
  <si>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</si>
  <si>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</si>
  <si>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</si>
  <si>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</si>
  <si>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</si>
  <si>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</si>
  <si>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</si>
  <si>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</si>
  <si>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</si>
  <si>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</si>
  <si>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</si>
  <si>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</si>
  <si>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</si>
  <si>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</si>
  <si>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</si>
  <si>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</si>
  <si>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</si>
  <si>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</si>
  <si>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</si>
  <si>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</si>
  <si>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</si>
  <si>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</si>
  <si>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</si>
  <si>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</si>
  <si>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</si>
  <si>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</si>
  <si>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</si>
  <si>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</si>
  <si>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</si>
  <si>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</si>
  <si>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</si>
  <si>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</si>
  <si>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</si>
  <si>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</si>
  <si>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</si>
  <si>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</si>
  <si>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</si>
  <si>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</si>
  <si>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</si>
  <si>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DEL MUNICIPIO DE ACAMBARO GTO</t>
  </si>
  <si>
    <t>traspasos y modificaciones</t>
  </si>
  <si>
    <t>compensada cuando es de un gasto a otro</t>
  </si>
  <si>
    <t>SOLO EN EL CIERRE</t>
  </si>
  <si>
    <t>ADEFAS</t>
  </si>
  <si>
    <t>NO TENEMOS DEUDA</t>
  </si>
  <si>
    <t>YA QUE NO TENEMOS DEUDA GARANTIZADA</t>
  </si>
  <si>
    <t>PARA MODIFICACIONES PRESUPUESTALES</t>
  </si>
  <si>
    <t>A LA FECHA EL SISTEMA PARA EL DESARROLLO INTEGRAL DE LA FAMILIA DEL MUNICIPIO DE ACAMBARO, GTO.</t>
  </si>
  <si>
    <t>NO SE ENCUENTRA EN EL SUPUESTO DE RECURSOS DISPONIBLES NEGATIVO.</t>
  </si>
  <si>
    <t>A LA FECHA NO SE CUENTA CON PASIVOS AL CIERRE</t>
  </si>
  <si>
    <t>EL SISTEMA PARA EL DESARROLLO INTEGRAL DE LA FAMILIA DEL MUNICIPIO DE ACAMBARO, GTO.</t>
  </si>
  <si>
    <t>NO TIENE AUTORIZACION PARA CONTRAER DEUDA PUBLICA.</t>
  </si>
  <si>
    <t xml:space="preserve">A LA FECHA EL SISTEMA PARA EL DESARROLLO INTEGRAL DE LA FAMILIA DEL MUNICIPIO DE ACAMBARO, GTO. </t>
  </si>
  <si>
    <t>NO TIENE PRESTAMOS BANCARIOS.</t>
  </si>
  <si>
    <t>A LA FECHA EL SISTEMA PARA EL DESARROLLO INTEGRAL DE LA FAMILIA NO ENTRA EN ESTE SUPUESTO</t>
  </si>
  <si>
    <t xml:space="preserve">      ____________________________________</t>
  </si>
  <si>
    <t>Mtra. Yazmin Romero Corral</t>
  </si>
  <si>
    <t>Directora del Sistema Municipal DIF</t>
  </si>
  <si>
    <t>___________________________________________</t>
  </si>
  <si>
    <t>C.P. Blanca Aurelia Ortega Garcia</t>
  </si>
  <si>
    <t>Sub Directora de Administración y Finanzas SMDIF</t>
  </si>
  <si>
    <t>Correspondiente del 01 de enero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</si>
</sst>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28"/>
  <sheetViews>
    <sheetView tabSelected="1" workbookViewId="0">
      <selection activeCell="C22" sqref="C2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149</v>
      </c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171</v>
      </c>
      <c r="B3" s="24"/>
      <c r="C3" s="25" t="s">
        <v>4</v>
      </c>
      <c r="D3" s="27">
        <v>3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  <row r="19" spans="2:2" x14ac:dyDescent="0.2">
      <c r="B19" s="72" t="s">
        <v>165</v>
      </c>
    </row>
    <row r="20" spans="2:2" x14ac:dyDescent="0.2">
      <c r="B20" s="72" t="s">
        <v>166</v>
      </c>
    </row>
    <row r="21" spans="2:2" x14ac:dyDescent="0.2">
      <c r="B21" s="72" t="s">
        <v>167</v>
      </c>
    </row>
    <row r="25" spans="2:2" x14ac:dyDescent="0.2">
      <c r="B25" s="72" t="s">
        <v>168</v>
      </c>
    </row>
    <row r="26" spans="2:2" x14ac:dyDescent="0.2">
      <c r="B26" s="72" t="s">
        <v>169</v>
      </c>
    </row>
    <row r="27" spans="2:2" x14ac:dyDescent="0.2">
      <c r="B27" s="72" t="s">
        <v>170</v>
      </c>
    </row>
    <row r="28" spans="2:2" x14ac:dyDescent="0.2">
      <c r="B28" s="72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C30" sqref="C3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43" t="s">
        <v>157</v>
      </c>
    </row>
    <row r="13" spans="1:6" x14ac:dyDescent="0.2">
      <c r="C13" s="43" t="s">
        <v>158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6"/>
  <sheetViews>
    <sheetView showGridLines="0" zoomScaleNormal="100" workbookViewId="0">
      <selection activeCell="D173" sqref="D17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9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9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9" x14ac:dyDescent="0.2">
      <c r="B5" s="43" t="s">
        <v>25</v>
      </c>
    </row>
    <row r="6" spans="1:9" x14ac:dyDescent="0.2">
      <c r="B6" s="81">
        <f>B1</f>
        <v>0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30 de Septiembre de 2024.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13036699</v>
      </c>
      <c r="D13" s="3">
        <f t="shared" ref="D13:G13" si="0">+D14+D22+D32+D42+D52+D62+D66+D74+D78</f>
        <v>2245479.7599999998</v>
      </c>
      <c r="E13" s="3">
        <f t="shared" si="0"/>
        <v>15953.37</v>
      </c>
      <c r="F13" s="3">
        <f t="shared" si="0"/>
        <v>0</v>
      </c>
      <c r="G13" s="3">
        <f t="shared" si="0"/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f>SUM(C15:C21)</f>
        <v>10486442</v>
      </c>
      <c r="D14" s="3">
        <f>SUM(D15:D21)</f>
        <v>551924.52</v>
      </c>
      <c r="E14" s="3">
        <f t="shared" ref="E14:G14" si="1">SUM(E15:E21)</f>
        <v>0</v>
      </c>
      <c r="F14" s="3">
        <f t="shared" si="1"/>
        <v>0</v>
      </c>
      <c r="G14" s="3">
        <f t="shared" si="1"/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7199843.5199999996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153600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2910413.27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212585.21</v>
      </c>
      <c r="D19" s="4">
        <v>551924.52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10000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f>SUM(C23:C31)</f>
        <v>1136543.0900000001</v>
      </c>
      <c r="D22" s="3">
        <f t="shared" ref="D22:G22" si="2">SUM(D23:D31)</f>
        <v>0</v>
      </c>
      <c r="E22" s="3">
        <f t="shared" si="2"/>
        <v>0</v>
      </c>
      <c r="F22" s="3">
        <f t="shared" si="2"/>
        <v>0</v>
      </c>
      <c r="G22" s="3">
        <f t="shared" si="2"/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483173.59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49150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4120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88000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355750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156349.5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f>SUM(C33:C41)</f>
        <v>1254936.9100000001</v>
      </c>
      <c r="D32" s="3">
        <f t="shared" ref="D32:G32" si="3">SUM(D33:D41)</f>
        <v>715424.24</v>
      </c>
      <c r="E32" s="3">
        <f t="shared" si="3"/>
        <v>15953.37</v>
      </c>
      <c r="F32" s="3">
        <f t="shared" si="3"/>
        <v>0</v>
      </c>
      <c r="G32" s="3">
        <f t="shared" si="3"/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246107.3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30900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6818.03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162980</v>
      </c>
      <c r="D36" s="4">
        <v>0</v>
      </c>
      <c r="E36" s="4">
        <v>11953.37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330635</v>
      </c>
      <c r="D37" s="4">
        <v>715424.24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29355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20450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174936.6</v>
      </c>
      <c r="D40" s="4">
        <v>0</v>
      </c>
      <c r="E40" s="4">
        <v>4000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252754.98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f>SUM(C43:C51)</f>
        <v>134100</v>
      </c>
      <c r="D42" s="3">
        <f t="shared" ref="D42:G42" si="4">SUM(D43:D51)</f>
        <v>0</v>
      </c>
      <c r="E42" s="3">
        <f t="shared" si="4"/>
        <v>0</v>
      </c>
      <c r="F42" s="3">
        <f t="shared" si="4"/>
        <v>0</v>
      </c>
      <c r="G42" s="3">
        <f t="shared" si="4"/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134100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f>SUM(C53:C61)</f>
        <v>24677</v>
      </c>
      <c r="D52" s="3">
        <f t="shared" ref="D52:G52" si="5">SUM(D53:D61)</f>
        <v>978131</v>
      </c>
      <c r="E52" s="3">
        <f t="shared" si="5"/>
        <v>0</v>
      </c>
      <c r="F52" s="3">
        <f t="shared" si="5"/>
        <v>0</v>
      </c>
      <c r="G52" s="3">
        <f t="shared" si="5"/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24677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978131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f>+C63+C64+C65</f>
        <v>0</v>
      </c>
      <c r="D62" s="3">
        <f t="shared" ref="D62:G62" si="6">+D63+D64+D65</f>
        <v>0</v>
      </c>
      <c r="E62" s="3">
        <f t="shared" si="6"/>
        <v>0</v>
      </c>
      <c r="F62" s="3">
        <f t="shared" si="6"/>
        <v>0</v>
      </c>
      <c r="G62" s="3">
        <f t="shared" si="6"/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G66" si="7">SUM(D67:D73)</f>
        <v>0</v>
      </c>
      <c r="E66" s="3">
        <f t="shared" si="7"/>
        <v>0</v>
      </c>
      <c r="F66" s="3">
        <f t="shared" si="7"/>
        <v>0</v>
      </c>
      <c r="G66" s="3">
        <f t="shared" si="7"/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f>+C75+C76+C77</f>
        <v>0</v>
      </c>
      <c r="D74" s="3">
        <f t="shared" ref="D74:G74" si="8">+D75+D76+D77</f>
        <v>0</v>
      </c>
      <c r="E74" s="3">
        <f t="shared" si="8"/>
        <v>0</v>
      </c>
      <c r="F74" s="3">
        <f t="shared" si="8"/>
        <v>0</v>
      </c>
      <c r="G74" s="3">
        <f t="shared" si="8"/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f>SUM(C79:C85)</f>
        <v>0</v>
      </c>
      <c r="D78" s="3">
        <f t="shared" ref="D78:G78" si="9">SUM(D79:D85)</f>
        <v>0</v>
      </c>
      <c r="E78" s="3">
        <f t="shared" si="9"/>
        <v>0</v>
      </c>
      <c r="F78" s="3">
        <f t="shared" si="9"/>
        <v>0</v>
      </c>
      <c r="G78" s="3">
        <f t="shared" si="9"/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G87" si="10">+D88+D96+D106+D116+D126+D136+D140+D148+D152</f>
        <v>0</v>
      </c>
      <c r="E87" s="3">
        <f t="shared" si="10"/>
        <v>0</v>
      </c>
      <c r="F87" s="3">
        <f t="shared" si="10"/>
        <v>0</v>
      </c>
      <c r="G87" s="3">
        <f t="shared" si="10"/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f>SUM(C89:C95)</f>
        <v>0</v>
      </c>
      <c r="D88" s="3">
        <f t="shared" ref="D88:G88" si="11">SUM(D89:D95)</f>
        <v>0</v>
      </c>
      <c r="E88" s="3">
        <f t="shared" si="11"/>
        <v>0</v>
      </c>
      <c r="F88" s="3">
        <f t="shared" si="11"/>
        <v>0</v>
      </c>
      <c r="G88" s="3">
        <f t="shared" si="11"/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f>SUM(C97:C105)</f>
        <v>0</v>
      </c>
      <c r="D96" s="3">
        <f t="shared" ref="D96:G96" si="12">SUM(D97:D105)</f>
        <v>0</v>
      </c>
      <c r="E96" s="3">
        <f t="shared" si="12"/>
        <v>0</v>
      </c>
      <c r="F96" s="3">
        <f t="shared" si="12"/>
        <v>0</v>
      </c>
      <c r="G96" s="3">
        <f t="shared" si="12"/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f>SUM(C107:C115)</f>
        <v>0</v>
      </c>
      <c r="D106" s="3">
        <f t="shared" ref="D106:G106" si="13">SUM(D107:D115)</f>
        <v>0</v>
      </c>
      <c r="E106" s="3">
        <f t="shared" si="13"/>
        <v>0</v>
      </c>
      <c r="F106" s="3">
        <f t="shared" si="13"/>
        <v>0</v>
      </c>
      <c r="G106" s="3">
        <f t="shared" si="13"/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f>SUM(C117:C125)</f>
        <v>0</v>
      </c>
      <c r="D116" s="3">
        <f t="shared" ref="D116:G116" si="14">SUM(D117:D125)</f>
        <v>0</v>
      </c>
      <c r="E116" s="3">
        <f t="shared" si="14"/>
        <v>0</v>
      </c>
      <c r="F116" s="3">
        <f t="shared" si="14"/>
        <v>0</v>
      </c>
      <c r="G116" s="3">
        <f t="shared" si="14"/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f>SUM(C127:C135)</f>
        <v>0</v>
      </c>
      <c r="D126" s="3">
        <f t="shared" ref="D126:G126" si="15">SUM(D127:D135)</f>
        <v>0</v>
      </c>
      <c r="E126" s="3">
        <f t="shared" si="15"/>
        <v>0</v>
      </c>
      <c r="F126" s="3">
        <f t="shared" si="15"/>
        <v>0</v>
      </c>
      <c r="G126" s="3">
        <f t="shared" si="15"/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f>+C137+C138+C139</f>
        <v>0</v>
      </c>
      <c r="D136" s="3">
        <f t="shared" ref="D136:G136" si="16">+D137+D138+D139</f>
        <v>0</v>
      </c>
      <c r="E136" s="3">
        <f t="shared" si="16"/>
        <v>0</v>
      </c>
      <c r="F136" s="3">
        <f t="shared" si="16"/>
        <v>0</v>
      </c>
      <c r="G136" s="3">
        <f t="shared" si="16"/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f>SUM(C141:C147)</f>
        <v>0</v>
      </c>
      <c r="D140" s="3">
        <f t="shared" ref="D140:G140" si="17">SUM(D141:D147)</f>
        <v>0</v>
      </c>
      <c r="E140" s="3">
        <f t="shared" si="17"/>
        <v>0</v>
      </c>
      <c r="F140" s="3">
        <f t="shared" si="17"/>
        <v>0</v>
      </c>
      <c r="G140" s="3">
        <f t="shared" si="17"/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f>+C149+C150+C151</f>
        <v>0</v>
      </c>
      <c r="D148" s="3">
        <f t="shared" ref="D148:G148" si="18">+D149+D150+D151</f>
        <v>0</v>
      </c>
      <c r="E148" s="3">
        <f t="shared" si="18"/>
        <v>0</v>
      </c>
      <c r="F148" s="3">
        <f t="shared" si="18"/>
        <v>0</v>
      </c>
      <c r="G148" s="3">
        <f t="shared" si="18"/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f>SUM(C153:C159)</f>
        <v>0</v>
      </c>
      <c r="D152" s="3">
        <f t="shared" ref="D152:G152" si="19">SUM(D153:D159)</f>
        <v>0</v>
      </c>
      <c r="E152" s="3">
        <f t="shared" si="19"/>
        <v>0</v>
      </c>
      <c r="F152" s="3">
        <f t="shared" si="19"/>
        <v>0</v>
      </c>
      <c r="G152" s="3">
        <f t="shared" si="19"/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13036699</v>
      </c>
      <c r="D161" s="6">
        <f t="shared" ref="D161:G161" si="20">+D13+D87</f>
        <v>2245479.7599999998</v>
      </c>
      <c r="E161" s="6">
        <f t="shared" si="20"/>
        <v>15953.37</v>
      </c>
      <c r="F161" s="6">
        <f t="shared" si="20"/>
        <v>0</v>
      </c>
      <c r="G161" s="6">
        <f t="shared" si="20"/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150</v>
      </c>
    </row>
    <row r="165" spans="2:9" x14ac:dyDescent="0.2">
      <c r="B165" s="1" t="s">
        <v>151</v>
      </c>
    </row>
    <row r="166" spans="2:9" x14ac:dyDescent="0.2">
      <c r="B166" s="1" t="s">
        <v>156</v>
      </c>
      <c r="H166" s="71"/>
    </row>
  </sheetData>
  <protectedRanges>
    <protectedRange sqref="C13:G13 C87:G87" name="Rango1_2"/>
    <protectedRange sqref="H87:I87 H13:I13" name="Rango1_2_1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workbookViewId="0">
      <selection activeCell="C36" sqref="C3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6" ht="12" thickBot="1" x14ac:dyDescent="0.25">
      <c r="C5" s="43" t="s">
        <v>113</v>
      </c>
    </row>
    <row r="6" spans="1:6" x14ac:dyDescent="0.2">
      <c r="B6" s="84">
        <f>B1</f>
        <v>0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115</v>
      </c>
      <c r="C8" s="91"/>
      <c r="D8" s="91"/>
      <c r="E8" s="91"/>
      <c r="F8" s="92"/>
    </row>
    <row r="9" spans="1:6" ht="22.5" x14ac:dyDescent="0.2">
      <c r="B9" s="82" t="s">
        <v>116</v>
      </c>
      <c r="C9" s="83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2"/>
      <c r="C10" s="83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  <row r="36" spans="3:3" x14ac:dyDescent="0.2">
      <c r="C36" s="43" t="s">
        <v>159</v>
      </c>
    </row>
    <row r="37" spans="3:3" x14ac:dyDescent="0.2">
      <c r="C37" s="1" t="s">
        <v>152</v>
      </c>
    </row>
    <row r="38" spans="3:3" x14ac:dyDescent="0.2">
      <c r="C38" s="1" t="s">
        <v>153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22" spans="3:3" x14ac:dyDescent="0.2">
      <c r="C22" s="43" t="s">
        <v>160</v>
      </c>
    </row>
    <row r="23" spans="3:3" x14ac:dyDescent="0.2">
      <c r="C23" s="43" t="s">
        <v>161</v>
      </c>
    </row>
    <row r="32" spans="3:3" x14ac:dyDescent="0.2">
      <c r="C32" s="1" t="s">
        <v>154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showGridLines="0" workbookViewId="0">
      <selection activeCell="C21" sqref="C21: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21" spans="3:3" x14ac:dyDescent="0.2">
      <c r="C21" s="43" t="s">
        <v>162</v>
      </c>
    </row>
    <row r="22" spans="3:3" x14ac:dyDescent="0.2">
      <c r="C22" s="43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showGridLines="0" workbookViewId="0">
      <selection activeCell="C20" sqref="C20: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 2024.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20" spans="3:3" x14ac:dyDescent="0.2">
      <c r="C20" s="43" t="s">
        <v>164</v>
      </c>
    </row>
    <row r="21" spans="3:3" x14ac:dyDescent="0.2">
      <c r="C21" s="43" t="s">
        <v>155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aa8a68a-ab09-4ac8-a697-fdce915bc567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Contadora Etelvina</cp:lastModifiedBy>
  <cp:revision/>
  <dcterms:created xsi:type="dcterms:W3CDTF">2024-03-15T21:50:03Z</dcterms:created>
  <dcterms:modified xsi:type="dcterms:W3CDTF">2024-10-24T01:18:33Z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